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ashbu\Desktop\2018 NCFS\Curriculum\Take Home\Session 3\"/>
    </mc:Choice>
  </mc:AlternateContent>
  <bookViews>
    <workbookView xWindow="0" yWindow="0" windowWidth="16200" windowHeight="25020"/>
  </bookViews>
  <sheets>
    <sheet name="Startup Template" sheetId="1" r:id="rId1"/>
    <sheet name="Vegetable Start Up Example" sheetId="3" r:id="rId2"/>
    <sheet name="Bee Start Up Exampl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J21" i="2"/>
  <c r="H20" i="2"/>
  <c r="H21" i="2"/>
  <c r="H22" i="2"/>
  <c r="J22" i="2"/>
  <c r="J11" i="2"/>
  <c r="J12" i="2"/>
  <c r="J13" i="2"/>
  <c r="J14" i="2"/>
  <c r="J15" i="2"/>
  <c r="H15" i="2"/>
  <c r="H13" i="2"/>
  <c r="H14" i="2"/>
  <c r="H12" i="2"/>
  <c r="H11" i="2"/>
  <c r="H10" i="2"/>
  <c r="J10" i="2"/>
  <c r="H9" i="2"/>
  <c r="J9" i="2"/>
  <c r="J6" i="2"/>
  <c r="J7" i="2"/>
  <c r="J8" i="2"/>
  <c r="J5" i="2"/>
  <c r="H6" i="2"/>
  <c r="H7" i="2"/>
  <c r="H8" i="2"/>
  <c r="H5" i="2"/>
  <c r="G5" i="2"/>
  <c r="G14" i="2"/>
  <c r="G13" i="2"/>
  <c r="G12" i="2"/>
  <c r="G11" i="2"/>
  <c r="G10" i="2"/>
  <c r="G9" i="2"/>
  <c r="G8" i="2"/>
  <c r="G7" i="2"/>
  <c r="G6" i="2"/>
  <c r="G26" i="2" l="1"/>
  <c r="C26" i="3" l="1"/>
  <c r="D24" i="3"/>
  <c r="D23" i="3"/>
  <c r="D22" i="3"/>
  <c r="D21" i="3"/>
  <c r="D20" i="3"/>
  <c r="D19" i="3"/>
  <c r="G18" i="3"/>
  <c r="F18" i="3"/>
  <c r="D18" i="3"/>
  <c r="D17" i="3"/>
  <c r="F17" i="3" s="1"/>
  <c r="F16" i="3"/>
  <c r="D16" i="3"/>
  <c r="D15" i="3"/>
  <c r="F15" i="3" s="1"/>
  <c r="F14" i="3"/>
  <c r="D14" i="3"/>
  <c r="D13" i="3"/>
  <c r="F13" i="3" s="1"/>
  <c r="F12" i="3"/>
  <c r="D12" i="3"/>
  <c r="D11" i="3"/>
  <c r="F11" i="3" s="1"/>
  <c r="F10" i="3"/>
  <c r="D10" i="3"/>
  <c r="D9" i="3"/>
  <c r="F9" i="3" s="1"/>
  <c r="F8" i="3"/>
  <c r="D8" i="3"/>
  <c r="D7" i="3"/>
  <c r="F7" i="3" s="1"/>
  <c r="F6" i="3"/>
  <c r="D6" i="3"/>
  <c r="D5" i="3"/>
  <c r="F5" i="3" s="1"/>
  <c r="G4" i="3"/>
  <c r="D4" i="3"/>
  <c r="F4" i="3" s="1"/>
  <c r="G3" i="3"/>
  <c r="G26" i="3" s="1"/>
  <c r="F3" i="3"/>
  <c r="D3" i="3"/>
  <c r="F26" i="3" l="1"/>
  <c r="F5" i="1" l="1"/>
  <c r="F6" i="1"/>
  <c r="F7" i="1"/>
  <c r="F9" i="1"/>
  <c r="F10" i="1"/>
  <c r="F11" i="1"/>
  <c r="F12" i="1"/>
  <c r="F13" i="1"/>
  <c r="F15" i="1"/>
  <c r="F16" i="1"/>
  <c r="F17" i="1"/>
  <c r="F19" i="1"/>
  <c r="F20" i="1"/>
  <c r="F21" i="1"/>
  <c r="F22" i="1"/>
  <c r="F23" i="1"/>
  <c r="F24" i="1"/>
  <c r="F26" i="1"/>
  <c r="F27" i="1"/>
  <c r="F28" i="1"/>
  <c r="F29" i="1"/>
  <c r="F30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3" i="1"/>
  <c r="F54" i="1"/>
  <c r="F55" i="1"/>
  <c r="F56" i="1"/>
  <c r="F57" i="1"/>
  <c r="F58" i="1"/>
  <c r="F4" i="1"/>
  <c r="D58" i="1"/>
  <c r="D57" i="1"/>
  <c r="D56" i="1"/>
  <c r="D51" i="1"/>
  <c r="D50" i="1"/>
  <c r="D45" i="1"/>
  <c r="D44" i="1"/>
  <c r="D35" i="1"/>
  <c r="D34" i="1"/>
  <c r="D29" i="1"/>
  <c r="D28" i="1"/>
  <c r="D22" i="1"/>
  <c r="D21" i="1"/>
  <c r="D12" i="1"/>
  <c r="D11" i="1"/>
  <c r="D7" i="1"/>
  <c r="D6" i="1"/>
  <c r="C60" i="1"/>
  <c r="D5" i="1"/>
  <c r="D9" i="1"/>
  <c r="D10" i="1"/>
  <c r="D13" i="1"/>
  <c r="D15" i="1"/>
  <c r="D16" i="1"/>
  <c r="D17" i="1"/>
  <c r="D19" i="1"/>
  <c r="D20" i="1"/>
  <c r="D23" i="1"/>
  <c r="D24" i="1"/>
  <c r="D26" i="1"/>
  <c r="D27" i="1"/>
  <c r="D30" i="1"/>
  <c r="D32" i="1"/>
  <c r="D33" i="1"/>
  <c r="D36" i="1"/>
  <c r="D38" i="1"/>
  <c r="D39" i="1"/>
  <c r="D40" i="1"/>
  <c r="D41" i="1"/>
  <c r="D42" i="1"/>
  <c r="D43" i="1"/>
  <c r="D46" i="1"/>
  <c r="D48" i="1"/>
  <c r="D49" i="1"/>
  <c r="D53" i="1"/>
  <c r="D54" i="1"/>
  <c r="D55" i="1"/>
  <c r="D4" i="1"/>
  <c r="F60" i="1" l="1"/>
</calcChain>
</file>

<file path=xl/sharedStrings.xml><?xml version="1.0" encoding="utf-8"?>
<sst xmlns="http://schemas.openxmlformats.org/spreadsheetml/2006/main" count="83" uniqueCount="80">
  <si>
    <t>Buildings and Shelter</t>
  </si>
  <si>
    <t>Salvage Value</t>
  </si>
  <si>
    <t>Useful life</t>
  </si>
  <si>
    <t>Annual Cost of Ownership</t>
  </si>
  <si>
    <t>Farm Equipment – Tractors and Machinery:</t>
  </si>
  <si>
    <t>Farm Equipment - Specialized Equipment:</t>
  </si>
  <si>
    <t>Fencing, Animal Handling Equipment:</t>
  </si>
  <si>
    <t>Irrigation, Well, Watering Equipment:</t>
  </si>
  <si>
    <t>Breeding Livestock:</t>
  </si>
  <si>
    <t>Farm Vehicles:</t>
  </si>
  <si>
    <t>Other Multi-year Marketing Expenses:</t>
  </si>
  <si>
    <t>Total</t>
  </si>
  <si>
    <t>List Price, build price</t>
  </si>
  <si>
    <t>Tools and Supplies (used more than one year):</t>
  </si>
  <si>
    <t>Start Up Cost</t>
  </si>
  <si>
    <t>Fixed Operational cost</t>
  </si>
  <si>
    <t>Description</t>
  </si>
  <si>
    <t>NC Farm School Take Home Assignment Chapter 3</t>
  </si>
  <si>
    <r>
      <t xml:space="preserve">Equipment: </t>
    </r>
    <r>
      <rPr>
        <sz val="11"/>
        <color theme="1"/>
        <rFont val="Calibri"/>
        <family val="2"/>
        <scheme val="minor"/>
      </rPr>
      <t>these prices are only starting points, make sure you price your own materials</t>
    </r>
  </si>
  <si>
    <t>Price</t>
  </si>
  <si>
    <t>Depreciated Value</t>
  </si>
  <si>
    <t>Useful Years</t>
  </si>
  <si>
    <t>Annual Depreciation Cost</t>
  </si>
  <si>
    <t>Est. Annual upkeep/ cost of use / repairs/ replacement</t>
  </si>
  <si>
    <t>Used Tractor + Accessories</t>
  </si>
  <si>
    <t>Farm Vehicle</t>
  </si>
  <si>
    <t>Cold Room</t>
  </si>
  <si>
    <t>Irrigation System (drip)</t>
  </si>
  <si>
    <t>Flame Weeder</t>
  </si>
  <si>
    <t>Indoor seeding equip</t>
  </si>
  <si>
    <t>Hoes and Wheel hoe</t>
  </si>
  <si>
    <t>Broad Fork</t>
  </si>
  <si>
    <t>Seeders</t>
  </si>
  <si>
    <t>Rakes, shovels, wheel barrow, ect.</t>
  </si>
  <si>
    <t>Harvest Cart</t>
  </si>
  <si>
    <t>Floating Row Cover, Ant-insect netting, hoops</t>
  </si>
  <si>
    <t>Sprayer</t>
  </si>
  <si>
    <t>Harvest Baskets, scales</t>
  </si>
  <si>
    <t>Electric Fencing</t>
  </si>
  <si>
    <t>Facilities, Buildings, house(taxes, upkeep, utilities)</t>
  </si>
  <si>
    <t>StartUp Cost or Cash Needs</t>
  </si>
  <si>
    <t>Variable Upkeep Cost Estimate</t>
  </si>
  <si>
    <t>Total Start up cost</t>
  </si>
  <si>
    <t>Use these resoucrece below to develop your own budget</t>
  </si>
  <si>
    <t>irrigation kit pricing:</t>
  </si>
  <si>
    <t xml:space="preserve">http://www.dripworks.com/product/KDT3 </t>
  </si>
  <si>
    <t>Market Garden Start up Guide:</t>
  </si>
  <si>
    <t xml:space="preserve">http://douglas.uwex.edu/files/2010/05/Market-Gardening-Getting-Started-ATTRA.pdf </t>
  </si>
  <si>
    <t xml:space="preserve">The Market Gardener: A Succesful Grower's Handbook </t>
  </si>
  <si>
    <t xml:space="preserve">http://www.amazon.com/gp/product/0865717656/ref=as_li_qf_sp_asin_il_tl?ie=UTF8&amp;camp=1789&amp;creative=9325&amp;creativeASIN=0865717656&amp;linkCode=as2&amp;tag=permacuappret-20&amp;linkId=XPT4XD3XSKOATXAS </t>
  </si>
  <si>
    <t>Used Tractor resource:</t>
  </si>
  <si>
    <t>http://www.tractorhouse.com/drilldown/manufacturers.aspx?catid=1110</t>
  </si>
  <si>
    <t>Item</t>
  </si>
  <si>
    <t>unit</t>
  </si>
  <si>
    <t>amount</t>
  </si>
  <si>
    <t>cost</t>
  </si>
  <si>
    <t>Brood Boxes</t>
  </si>
  <si>
    <t>Top,inner cover</t>
  </si>
  <si>
    <t>bottom, trap and stand</t>
  </si>
  <si>
    <t>Supers</t>
  </si>
  <si>
    <t>Frames and Foundations</t>
  </si>
  <si>
    <t>Protective Clothing</t>
  </si>
  <si>
    <t>Hive tool kit</t>
  </si>
  <si>
    <t>Feeder (pack)</t>
  </si>
  <si>
    <t>Queen Excluder</t>
  </si>
  <si>
    <t>Bee escape</t>
  </si>
  <si>
    <t>Extraction Equipment</t>
  </si>
  <si>
    <t>Extractor</t>
  </si>
  <si>
    <t>Bottling Tank</t>
  </si>
  <si>
    <t>Uncapping Tank</t>
  </si>
  <si>
    <t>Uncapping Knife</t>
  </si>
  <si>
    <t>Facilities Upgrade</t>
  </si>
  <si>
    <t>Total List Price</t>
  </si>
  <si>
    <t>Useful Life</t>
  </si>
  <si>
    <t>Reasale Value</t>
  </si>
  <si>
    <t>Trailer</t>
  </si>
  <si>
    <t>Truck w/ Tank</t>
  </si>
  <si>
    <t>Annual Owership Cost</t>
  </si>
  <si>
    <t>Annual Fixed Cost of Ownership</t>
  </si>
  <si>
    <t>Annual Fixed Cost  of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</si>
</sst>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000000"/>
      <name val="Palatino Linotype"/>
      <family val="1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  <font>
      <sz val="11"/>
      <color rgb="FF000000"/>
      <name val="Palatino Linotype"/>
      <family val="1"/>
    </font>
    <font>
      <b/>
      <sz val="14"/>
      <color theme="1"/>
      <name val="Palatino Linotype"/>
      <family val="1"/>
    </font>
    <font>
      <b/>
      <sz val="1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3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3" xfId="0" applyFont="1" applyBorder="1"/>
    <xf numFmtId="0" fontId="0" fillId="0" borderId="4" xfId="0" applyFont="1" applyBorder="1"/>
    <xf numFmtId="0" fontId="0" fillId="0" borderId="7" xfId="0" applyBorder="1" applyAlignment="1"/>
    <xf numFmtId="0" fontId="7" fillId="0" borderId="0" xfId="0" applyFont="1"/>
    <xf numFmtId="0" fontId="9" fillId="2" borderId="8" xfId="0" applyFont="1" applyFill="1" applyBorder="1" applyAlignment="1">
      <alignment wrapText="1"/>
    </xf>
    <xf numFmtId="0" fontId="9" fillId="2" borderId="9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0" fillId="0" borderId="10" xfId="0" applyBorder="1"/>
    <xf numFmtId="44" fontId="0" fillId="0" borderId="11" xfId="1" applyFont="1" applyBorder="1"/>
    <xf numFmtId="44" fontId="0" fillId="0" borderId="0" xfId="1" applyFont="1" applyBorder="1"/>
    <xf numFmtId="0" fontId="0" fillId="0" borderId="0" xfId="0" applyBorder="1"/>
    <xf numFmtId="44" fontId="0" fillId="0" borderId="11" xfId="1" applyFont="1" applyBorder="1" applyAlignment="1">
      <alignment wrapText="1"/>
    </xf>
    <xf numFmtId="44" fontId="0" fillId="0" borderId="0" xfId="1" applyFont="1" applyBorder="1" applyAlignment="1">
      <alignment wrapText="1"/>
    </xf>
    <xf numFmtId="0" fontId="9" fillId="2" borderId="12" xfId="0" applyFont="1" applyFill="1" applyBorder="1"/>
    <xf numFmtId="44" fontId="9" fillId="2" borderId="13" xfId="1" applyFont="1" applyFill="1" applyBorder="1"/>
    <xf numFmtId="44" fontId="9" fillId="2" borderId="0" xfId="1" applyFont="1" applyFill="1" applyBorder="1"/>
    <xf numFmtId="0" fontId="0" fillId="2" borderId="14" xfId="0" applyFill="1" applyBorder="1"/>
    <xf numFmtId="44" fontId="10" fillId="2" borderId="0" xfId="1" applyFont="1" applyFill="1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right"/>
    </xf>
    <xf numFmtId="0" fontId="11" fillId="0" borderId="0" xfId="2" applyFill="1" applyBorder="1" applyAlignment="1"/>
    <xf numFmtId="0" fontId="11" fillId="0" borderId="0" xfId="2" applyFill="1" applyBorder="1"/>
    <xf numFmtId="1" fontId="11" fillId="0" borderId="0" xfId="2" applyNumberFormat="1" applyFill="1" applyBorder="1" applyAlignment="1"/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4" fontId="0" fillId="0" borderId="0" xfId="0" applyNumberFormat="1"/>
    <xf numFmtId="0" fontId="0" fillId="0" borderId="16" xfId="0" applyBorder="1"/>
    <xf numFmtId="164" fontId="0" fillId="0" borderId="16" xfId="0" applyNumberFormat="1" applyBorder="1"/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7" xfId="0" applyBorder="1"/>
    <xf numFmtId="164" fontId="0" fillId="0" borderId="17" xfId="0" applyNumberFormat="1" applyBorder="1"/>
    <xf numFmtId="0" fontId="12" fillId="2" borderId="18" xfId="0" applyFont="1" applyFill="1" applyBorder="1"/>
    <xf numFmtId="0" fontId="0" fillId="2" borderId="19" xfId="0" applyFill="1" applyBorder="1"/>
    <xf numFmtId="164" fontId="0" fillId="2" borderId="19" xfId="0" applyNumberFormat="1" applyFill="1" applyBorder="1"/>
    <xf numFmtId="0" fontId="0" fillId="2" borderId="20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21" xfId="0" applyFill="1" applyBorder="1"/>
    <xf numFmtId="0" fontId="9" fillId="2" borderId="22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wrapText="1"/>
    </xf>
    <xf numFmtId="164" fontId="9" fillId="2" borderId="7" xfId="0" applyNumberFormat="1" applyFont="1" applyFill="1" applyBorder="1"/>
    <xf numFmtId="164" fontId="9" fillId="2" borderId="7" xfId="0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0" fontId="9" fillId="2" borderId="16" xfId="0" applyFont="1" applyFill="1" applyBorder="1" applyAlignment="1">
      <alignment horizontal="left"/>
    </xf>
    <xf numFmtId="0" fontId="9" fillId="2" borderId="16" xfId="0" applyFont="1" applyFill="1" applyBorder="1"/>
    <xf numFmtId="164" fontId="9" fillId="2" borderId="16" xfId="0" applyNumberFormat="1" applyFont="1" applyFill="1" applyBorder="1"/>
    <xf numFmtId="164" fontId="9" fillId="2" borderId="16" xfId="0" applyNumberFormat="1" applyFont="1" applyFill="1" applyBorder="1" applyAlignment="1">
      <alignment wrapText="1"/>
    </xf>
    <xf numFmtId="0" fontId="9" fillId="2" borderId="16" xfId="0" applyFont="1" applyFill="1" applyBorder="1" applyAlignment="1">
      <alignment wrapText="1"/>
    </xf>
    <xf numFmtId="0" fontId="9" fillId="2" borderId="16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304799</xdr:colOff>
      <xdr:row>0</xdr:row>
      <xdr:rowOff>151032</xdr:rowOff>
    </xdr:from>
    <xdr:to>
      <xdr:col>5</xdr:col>
      <xdr:colOff>1096821</xdr:colOff>
      <xdr:row>0</xdr:row>
      <xdr:rowOff>723900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49" y="151032"/>
          <a:ext cx="1887397" cy="572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ripworks.com/product/KDT3" TargetMode="External"/><Relationship Id="rId2" Type="http://schemas.openxmlformats.org/officeDocument/2006/relationships/hyperlink" Target="http://douglas.uwex.edu/files/2010/05/Market-Gardening-Getting-Started-ATTRA.pdf" TargetMode="External"/><Relationship Id="rId1" Type="http://schemas.openxmlformats.org/officeDocument/2006/relationships/hyperlink" Target="http://www.amazon.com/gp/product/0865717656/ref=as_li_qf_sp_asin_il_tl?ie=UTF8&amp;camp=1789&amp;creative=9325&amp;creativeASIN=0865717656&amp;linkCode=as2&amp;tag=permacuappret-20&amp;linkId=XPT4XD3XSKOATXA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tabSelected="1" workbookViewId="0">
      <selection activeCell="H4" sqref="H4"/>
    </sheetView>
  </sheetViews>
  <sheetFormatPr defaultRowHeight="15" x14ac:dyDescent="0.25"/>
  <cols>
    <col min="2" max="2" width="48.42578125" customWidth="1"/>
    <col min="3" max="3" width="16.85546875" customWidth="1"/>
    <col min="4" max="4" width="16.140625" customWidth="1"/>
    <col min="5" max="5" width="16.42578125" customWidth="1"/>
    <col min="6" max="6" width="23.42578125" customWidth="1"/>
  </cols>
  <sheetData>
    <row r="1" spans="2:6" ht="62.25" customHeight="1" thickBot="1" x14ac:dyDescent="0.45">
      <c r="B1" s="17" t="s">
        <v>17</v>
      </c>
      <c r="C1" s="16"/>
      <c r="D1" s="16"/>
      <c r="E1" s="16"/>
      <c r="F1" s="16"/>
    </row>
    <row r="2" spans="2:6" ht="39.75" customHeight="1" thickBot="1" x14ac:dyDescent="0.3">
      <c r="B2" s="8" t="s">
        <v>16</v>
      </c>
      <c r="C2" s="1" t="s">
        <v>12</v>
      </c>
      <c r="D2" s="1" t="s">
        <v>1</v>
      </c>
      <c r="E2" s="1" t="s">
        <v>2</v>
      </c>
      <c r="F2" s="1" t="s">
        <v>3</v>
      </c>
    </row>
    <row r="3" spans="2:6" ht="15.75" customHeight="1" thickBot="1" x14ac:dyDescent="0.3">
      <c r="B3" s="13" t="s">
        <v>0</v>
      </c>
      <c r="C3" s="12"/>
      <c r="D3" s="12"/>
      <c r="E3" s="12"/>
      <c r="F3" s="12"/>
    </row>
    <row r="4" spans="2:6" ht="15.75" thickBot="1" x14ac:dyDescent="0.3">
      <c r="B4" s="14"/>
      <c r="C4" s="2"/>
      <c r="D4" s="2">
        <f>C4*0.1</f>
        <v>0</v>
      </c>
      <c r="E4" s="2">
        <v>15</v>
      </c>
      <c r="F4" s="15">
        <f>(C4-D4)/E4</f>
        <v>0</v>
      </c>
    </row>
    <row r="5" spans="2:6" ht="15.75" thickBot="1" x14ac:dyDescent="0.3">
      <c r="B5" s="14"/>
      <c r="C5" s="2"/>
      <c r="D5" s="2">
        <f t="shared" ref="D5:D58" si="0">C5*0.1</f>
        <v>0</v>
      </c>
      <c r="E5" s="2">
        <v>15</v>
      </c>
      <c r="F5" s="15">
        <f t="shared" ref="F5:F58" si="1">(C5-D5)/E5</f>
        <v>0</v>
      </c>
    </row>
    <row r="6" spans="2:6" ht="15.75" thickBot="1" x14ac:dyDescent="0.3">
      <c r="B6" s="14"/>
      <c r="C6" s="2"/>
      <c r="D6" s="2">
        <f>C6*0.1</f>
        <v>0</v>
      </c>
      <c r="E6" s="2">
        <v>15</v>
      </c>
      <c r="F6" s="15">
        <f t="shared" si="1"/>
        <v>0</v>
      </c>
    </row>
    <row r="7" spans="2:6" ht="15.75" thickBot="1" x14ac:dyDescent="0.3">
      <c r="B7" s="14"/>
      <c r="C7" s="2"/>
      <c r="D7" s="2">
        <f t="shared" si="0"/>
        <v>0</v>
      </c>
      <c r="E7" s="2">
        <v>15</v>
      </c>
      <c r="F7" s="15">
        <f t="shared" si="1"/>
        <v>0</v>
      </c>
    </row>
    <row r="8" spans="2:6" ht="17.25" thickBot="1" x14ac:dyDescent="0.3">
      <c r="B8" s="5" t="s">
        <v>4</v>
      </c>
      <c r="C8" s="6"/>
      <c r="D8" s="2"/>
      <c r="E8" s="6"/>
      <c r="F8" s="15"/>
    </row>
    <row r="9" spans="2:6" ht="15.75" thickBot="1" x14ac:dyDescent="0.3">
      <c r="B9" s="14"/>
      <c r="C9" s="2"/>
      <c r="D9" s="2">
        <f t="shared" si="0"/>
        <v>0</v>
      </c>
      <c r="E9" s="2">
        <v>15</v>
      </c>
      <c r="F9" s="15">
        <f t="shared" si="1"/>
        <v>0</v>
      </c>
    </row>
    <row r="10" spans="2:6" ht="15.75" thickBot="1" x14ac:dyDescent="0.3">
      <c r="B10" s="14"/>
      <c r="C10" s="2"/>
      <c r="D10" s="2">
        <f t="shared" si="0"/>
        <v>0</v>
      </c>
      <c r="E10" s="2">
        <v>15</v>
      </c>
      <c r="F10" s="15">
        <f t="shared" si="1"/>
        <v>0</v>
      </c>
    </row>
    <row r="11" spans="2:6" ht="15.75" thickBot="1" x14ac:dyDescent="0.3">
      <c r="B11" s="14"/>
      <c r="C11" s="2"/>
      <c r="D11" s="2">
        <f t="shared" si="0"/>
        <v>0</v>
      </c>
      <c r="E11" s="2">
        <v>15</v>
      </c>
      <c r="F11" s="15">
        <f t="shared" si="1"/>
        <v>0</v>
      </c>
    </row>
    <row r="12" spans="2:6" ht="15.75" thickBot="1" x14ac:dyDescent="0.3">
      <c r="B12" s="14"/>
      <c r="C12" s="2"/>
      <c r="D12" s="2">
        <f t="shared" si="0"/>
        <v>0</v>
      </c>
      <c r="E12" s="2">
        <v>15</v>
      </c>
      <c r="F12" s="15">
        <f t="shared" si="1"/>
        <v>0</v>
      </c>
    </row>
    <row r="13" spans="2:6" ht="15.75" thickBot="1" x14ac:dyDescent="0.3">
      <c r="B13" s="14"/>
      <c r="C13" s="2"/>
      <c r="D13" s="2">
        <f t="shared" si="0"/>
        <v>0</v>
      </c>
      <c r="E13" s="2">
        <v>15</v>
      </c>
      <c r="F13" s="15">
        <f t="shared" si="1"/>
        <v>0</v>
      </c>
    </row>
    <row r="14" spans="2:6" ht="17.25" thickBot="1" x14ac:dyDescent="0.3">
      <c r="B14" s="5" t="s">
        <v>5</v>
      </c>
      <c r="C14" s="6"/>
      <c r="D14" s="2"/>
      <c r="E14" s="6"/>
      <c r="F14" s="15"/>
    </row>
    <row r="15" spans="2:6" ht="15.75" thickBot="1" x14ac:dyDescent="0.3">
      <c r="B15" s="14"/>
      <c r="C15" s="2"/>
      <c r="D15" s="2">
        <f t="shared" si="0"/>
        <v>0</v>
      </c>
      <c r="E15" s="2">
        <v>10</v>
      </c>
      <c r="F15" s="15">
        <f t="shared" si="1"/>
        <v>0</v>
      </c>
    </row>
    <row r="16" spans="2:6" ht="15.75" thickBot="1" x14ac:dyDescent="0.3">
      <c r="B16" s="14"/>
      <c r="C16" s="2"/>
      <c r="D16" s="2">
        <f t="shared" si="0"/>
        <v>0</v>
      </c>
      <c r="E16" s="2">
        <v>10</v>
      </c>
      <c r="F16" s="15">
        <f t="shared" si="1"/>
        <v>0</v>
      </c>
    </row>
    <row r="17" spans="2:6" ht="15.75" thickBot="1" x14ac:dyDescent="0.3">
      <c r="B17" s="14"/>
      <c r="C17" s="2"/>
      <c r="D17" s="2">
        <f t="shared" si="0"/>
        <v>0</v>
      </c>
      <c r="E17" s="2">
        <v>10</v>
      </c>
      <c r="F17" s="15">
        <f t="shared" si="1"/>
        <v>0</v>
      </c>
    </row>
    <row r="18" spans="2:6" ht="17.25" thickBot="1" x14ac:dyDescent="0.3">
      <c r="B18" s="5" t="s">
        <v>6</v>
      </c>
      <c r="C18" s="6"/>
      <c r="D18" s="2"/>
      <c r="E18" s="6"/>
      <c r="F18" s="15"/>
    </row>
    <row r="19" spans="2:6" ht="15.75" thickBot="1" x14ac:dyDescent="0.3">
      <c r="B19" s="14"/>
      <c r="C19" s="2"/>
      <c r="D19" s="2">
        <f t="shared" si="0"/>
        <v>0</v>
      </c>
      <c r="E19" s="2">
        <v>15</v>
      </c>
      <c r="F19" s="15">
        <f t="shared" si="1"/>
        <v>0</v>
      </c>
    </row>
    <row r="20" spans="2:6" ht="15.75" thickBot="1" x14ac:dyDescent="0.3">
      <c r="B20" s="14"/>
      <c r="C20" s="2"/>
      <c r="D20" s="2">
        <f t="shared" si="0"/>
        <v>0</v>
      </c>
      <c r="E20" s="2">
        <v>15</v>
      </c>
      <c r="F20" s="15">
        <f t="shared" si="1"/>
        <v>0</v>
      </c>
    </row>
    <row r="21" spans="2:6" ht="15.75" thickBot="1" x14ac:dyDescent="0.3">
      <c r="B21" s="14"/>
      <c r="C21" s="2"/>
      <c r="D21" s="2">
        <f t="shared" si="0"/>
        <v>0</v>
      </c>
      <c r="E21" s="2">
        <v>15</v>
      </c>
      <c r="F21" s="15">
        <f t="shared" si="1"/>
        <v>0</v>
      </c>
    </row>
    <row r="22" spans="2:6" ht="15.75" thickBot="1" x14ac:dyDescent="0.3">
      <c r="B22" s="14"/>
      <c r="C22" s="2"/>
      <c r="D22" s="2">
        <f t="shared" si="0"/>
        <v>0</v>
      </c>
      <c r="E22" s="2">
        <v>15</v>
      </c>
      <c r="F22" s="15">
        <f t="shared" si="1"/>
        <v>0</v>
      </c>
    </row>
    <row r="23" spans="2:6" ht="15.75" thickBot="1" x14ac:dyDescent="0.3">
      <c r="B23" s="14"/>
      <c r="C23" s="2"/>
      <c r="D23" s="2">
        <f t="shared" si="0"/>
        <v>0</v>
      </c>
      <c r="E23" s="2">
        <v>15</v>
      </c>
      <c r="F23" s="15">
        <f t="shared" si="1"/>
        <v>0</v>
      </c>
    </row>
    <row r="24" spans="2:6" ht="15.75" thickBot="1" x14ac:dyDescent="0.3">
      <c r="B24" s="14"/>
      <c r="C24" s="2"/>
      <c r="D24" s="2">
        <f t="shared" si="0"/>
        <v>0</v>
      </c>
      <c r="E24" s="2">
        <v>15</v>
      </c>
      <c r="F24" s="15">
        <f t="shared" si="1"/>
        <v>0</v>
      </c>
    </row>
    <row r="25" spans="2:6" ht="17.25" thickBot="1" x14ac:dyDescent="0.3">
      <c r="B25" s="5" t="s">
        <v>7</v>
      </c>
      <c r="C25" s="6"/>
      <c r="D25" s="2"/>
      <c r="E25" s="6"/>
      <c r="F25" s="15"/>
    </row>
    <row r="26" spans="2:6" ht="15.75" thickBot="1" x14ac:dyDescent="0.3">
      <c r="B26" s="14"/>
      <c r="C26" s="2"/>
      <c r="D26" s="2">
        <f t="shared" si="0"/>
        <v>0</v>
      </c>
      <c r="E26" s="2">
        <v>15</v>
      </c>
      <c r="F26" s="15">
        <f t="shared" si="1"/>
        <v>0</v>
      </c>
    </row>
    <row r="27" spans="2:6" ht="15.75" thickBot="1" x14ac:dyDescent="0.3">
      <c r="B27" s="14"/>
      <c r="C27" s="2"/>
      <c r="D27" s="2">
        <f t="shared" si="0"/>
        <v>0</v>
      </c>
      <c r="E27" s="2">
        <v>15</v>
      </c>
      <c r="F27" s="15">
        <f t="shared" si="1"/>
        <v>0</v>
      </c>
    </row>
    <row r="28" spans="2:6" ht="15.75" thickBot="1" x14ac:dyDescent="0.3">
      <c r="B28" s="14"/>
      <c r="C28" s="2"/>
      <c r="D28" s="2">
        <f t="shared" si="0"/>
        <v>0</v>
      </c>
      <c r="E28" s="2">
        <v>15</v>
      </c>
      <c r="F28" s="15">
        <f t="shared" si="1"/>
        <v>0</v>
      </c>
    </row>
    <row r="29" spans="2:6" ht="15.75" thickBot="1" x14ac:dyDescent="0.3">
      <c r="B29" s="14"/>
      <c r="C29" s="2"/>
      <c r="D29" s="2">
        <f t="shared" si="0"/>
        <v>0</v>
      </c>
      <c r="E29" s="2">
        <v>15</v>
      </c>
      <c r="F29" s="15">
        <f t="shared" si="1"/>
        <v>0</v>
      </c>
    </row>
    <row r="30" spans="2:6" ht="15.75" thickBot="1" x14ac:dyDescent="0.3">
      <c r="B30" s="14"/>
      <c r="C30" s="2"/>
      <c r="D30" s="2">
        <f t="shared" si="0"/>
        <v>0</v>
      </c>
      <c r="E30" s="2">
        <v>15</v>
      </c>
      <c r="F30" s="15">
        <f t="shared" si="1"/>
        <v>0</v>
      </c>
    </row>
    <row r="31" spans="2:6" ht="17.25" thickBot="1" x14ac:dyDescent="0.3">
      <c r="B31" s="5" t="s">
        <v>8</v>
      </c>
      <c r="C31" s="6"/>
      <c r="D31" s="2"/>
      <c r="E31" s="6"/>
      <c r="F31" s="15"/>
    </row>
    <row r="32" spans="2:6" ht="15.75" thickBot="1" x14ac:dyDescent="0.3">
      <c r="B32" s="14"/>
      <c r="C32" s="2"/>
      <c r="D32" s="2">
        <f t="shared" si="0"/>
        <v>0</v>
      </c>
      <c r="E32" s="2">
        <v>5</v>
      </c>
      <c r="F32" s="15">
        <f t="shared" si="1"/>
        <v>0</v>
      </c>
    </row>
    <row r="33" spans="2:6" ht="15.75" thickBot="1" x14ac:dyDescent="0.3">
      <c r="B33" s="14"/>
      <c r="C33" s="2"/>
      <c r="D33" s="2">
        <f t="shared" si="0"/>
        <v>0</v>
      </c>
      <c r="E33" s="2">
        <v>5</v>
      </c>
      <c r="F33" s="15">
        <f t="shared" si="1"/>
        <v>0</v>
      </c>
    </row>
    <row r="34" spans="2:6" ht="15.75" thickBot="1" x14ac:dyDescent="0.3">
      <c r="B34" s="14"/>
      <c r="C34" s="2"/>
      <c r="D34" s="2">
        <f t="shared" si="0"/>
        <v>0</v>
      </c>
      <c r="E34" s="2">
        <v>5</v>
      </c>
      <c r="F34" s="15">
        <f t="shared" si="1"/>
        <v>0</v>
      </c>
    </row>
    <row r="35" spans="2:6" ht="15.75" thickBot="1" x14ac:dyDescent="0.3">
      <c r="B35" s="14"/>
      <c r="C35" s="2"/>
      <c r="D35" s="2">
        <f t="shared" si="0"/>
        <v>0</v>
      </c>
      <c r="E35" s="2">
        <v>5</v>
      </c>
      <c r="F35" s="15">
        <f t="shared" si="1"/>
        <v>0</v>
      </c>
    </row>
    <row r="36" spans="2:6" ht="15.75" thickBot="1" x14ac:dyDescent="0.3">
      <c r="B36" s="14"/>
      <c r="C36" s="2"/>
      <c r="D36" s="2">
        <f t="shared" si="0"/>
        <v>0</v>
      </c>
      <c r="E36" s="2">
        <v>5</v>
      </c>
      <c r="F36" s="15">
        <f t="shared" si="1"/>
        <v>0</v>
      </c>
    </row>
    <row r="37" spans="2:6" ht="17.25" thickBot="1" x14ac:dyDescent="0.3">
      <c r="B37" s="5" t="s">
        <v>13</v>
      </c>
      <c r="C37" s="6"/>
      <c r="D37" s="2"/>
      <c r="E37" s="6"/>
      <c r="F37" s="15"/>
    </row>
    <row r="38" spans="2:6" ht="15.75" thickBot="1" x14ac:dyDescent="0.3">
      <c r="B38" s="14"/>
      <c r="C38" s="2"/>
      <c r="D38" s="2">
        <f t="shared" si="0"/>
        <v>0</v>
      </c>
      <c r="E38" s="2">
        <v>15</v>
      </c>
      <c r="F38" s="15">
        <f t="shared" si="1"/>
        <v>0</v>
      </c>
    </row>
    <row r="39" spans="2:6" ht="15.75" thickBot="1" x14ac:dyDescent="0.3">
      <c r="B39" s="14"/>
      <c r="C39" s="2"/>
      <c r="D39" s="2">
        <f t="shared" si="0"/>
        <v>0</v>
      </c>
      <c r="E39" s="2">
        <v>15</v>
      </c>
      <c r="F39" s="15">
        <f t="shared" si="1"/>
        <v>0</v>
      </c>
    </row>
    <row r="40" spans="2:6" ht="15.75" thickBot="1" x14ac:dyDescent="0.3">
      <c r="B40" s="14"/>
      <c r="C40" s="2"/>
      <c r="D40" s="2">
        <f t="shared" si="0"/>
        <v>0</v>
      </c>
      <c r="E40" s="2">
        <v>15</v>
      </c>
      <c r="F40" s="15">
        <f t="shared" si="1"/>
        <v>0</v>
      </c>
    </row>
    <row r="41" spans="2:6" ht="15.75" thickBot="1" x14ac:dyDescent="0.3">
      <c r="B41" s="14"/>
      <c r="C41" s="2"/>
      <c r="D41" s="2">
        <f t="shared" si="0"/>
        <v>0</v>
      </c>
      <c r="E41" s="2">
        <v>15</v>
      </c>
      <c r="F41" s="15">
        <f t="shared" si="1"/>
        <v>0</v>
      </c>
    </row>
    <row r="42" spans="2:6" ht="15.75" thickBot="1" x14ac:dyDescent="0.3">
      <c r="B42" s="14"/>
      <c r="C42" s="2"/>
      <c r="D42" s="2">
        <f t="shared" si="0"/>
        <v>0</v>
      </c>
      <c r="E42" s="2">
        <v>15</v>
      </c>
      <c r="F42" s="15">
        <f t="shared" si="1"/>
        <v>0</v>
      </c>
    </row>
    <row r="43" spans="2:6" ht="15.75" thickBot="1" x14ac:dyDescent="0.3">
      <c r="B43" s="14"/>
      <c r="C43" s="2"/>
      <c r="D43" s="2">
        <f t="shared" si="0"/>
        <v>0</v>
      </c>
      <c r="E43" s="2">
        <v>15</v>
      </c>
      <c r="F43" s="15">
        <f t="shared" si="1"/>
        <v>0</v>
      </c>
    </row>
    <row r="44" spans="2:6" ht="15.75" thickBot="1" x14ac:dyDescent="0.3">
      <c r="B44" s="14"/>
      <c r="C44" s="2"/>
      <c r="D44" s="2">
        <f t="shared" si="0"/>
        <v>0</v>
      </c>
      <c r="E44" s="2">
        <v>15</v>
      </c>
      <c r="F44" s="15">
        <f t="shared" si="1"/>
        <v>0</v>
      </c>
    </row>
    <row r="45" spans="2:6" ht="15.75" thickBot="1" x14ac:dyDescent="0.3">
      <c r="B45" s="14"/>
      <c r="C45" s="2"/>
      <c r="D45" s="2">
        <f t="shared" si="0"/>
        <v>0</v>
      </c>
      <c r="E45" s="2">
        <v>15</v>
      </c>
      <c r="F45" s="15">
        <f t="shared" si="1"/>
        <v>0</v>
      </c>
    </row>
    <row r="46" spans="2:6" ht="15.75" thickBot="1" x14ac:dyDescent="0.3">
      <c r="B46" s="14"/>
      <c r="C46" s="2"/>
      <c r="D46" s="2">
        <f t="shared" si="0"/>
        <v>0</v>
      </c>
      <c r="E46" s="2">
        <v>15</v>
      </c>
      <c r="F46" s="15">
        <f t="shared" si="1"/>
        <v>0</v>
      </c>
    </row>
    <row r="47" spans="2:6" ht="17.25" thickBot="1" x14ac:dyDescent="0.3">
      <c r="B47" s="5" t="s">
        <v>9</v>
      </c>
      <c r="C47" s="6"/>
      <c r="D47" s="2"/>
      <c r="E47" s="6"/>
      <c r="F47" s="15"/>
    </row>
    <row r="48" spans="2:6" ht="15.75" thickBot="1" x14ac:dyDescent="0.3">
      <c r="B48" s="14"/>
      <c r="C48" s="2"/>
      <c r="D48" s="2">
        <f t="shared" si="0"/>
        <v>0</v>
      </c>
      <c r="E48" s="2">
        <v>15</v>
      </c>
      <c r="F48" s="15">
        <f t="shared" si="1"/>
        <v>0</v>
      </c>
    </row>
    <row r="49" spans="2:6" ht="15.75" thickBot="1" x14ac:dyDescent="0.3">
      <c r="B49" s="14"/>
      <c r="C49" s="2"/>
      <c r="D49" s="2">
        <f t="shared" si="0"/>
        <v>0</v>
      </c>
      <c r="E49" s="2">
        <v>15</v>
      </c>
      <c r="F49" s="15">
        <f t="shared" si="1"/>
        <v>0</v>
      </c>
    </row>
    <row r="50" spans="2:6" ht="15.75" thickBot="1" x14ac:dyDescent="0.3">
      <c r="B50" s="14"/>
      <c r="C50" s="2"/>
      <c r="D50" s="2">
        <f t="shared" si="0"/>
        <v>0</v>
      </c>
      <c r="E50" s="2">
        <v>15</v>
      </c>
      <c r="F50" s="15">
        <f t="shared" si="1"/>
        <v>0</v>
      </c>
    </row>
    <row r="51" spans="2:6" ht="15.75" thickBot="1" x14ac:dyDescent="0.3">
      <c r="B51" s="14"/>
      <c r="C51" s="2"/>
      <c r="D51" s="2">
        <f t="shared" si="0"/>
        <v>0</v>
      </c>
      <c r="E51" s="2">
        <v>15</v>
      </c>
      <c r="F51" s="15">
        <f t="shared" si="1"/>
        <v>0</v>
      </c>
    </row>
    <row r="52" spans="2:6" ht="17.25" thickBot="1" x14ac:dyDescent="0.3">
      <c r="B52" s="5" t="s">
        <v>10</v>
      </c>
      <c r="C52" s="6"/>
      <c r="D52" s="2"/>
      <c r="E52" s="6"/>
      <c r="F52" s="15"/>
    </row>
    <row r="53" spans="2:6" ht="15.75" thickBot="1" x14ac:dyDescent="0.3">
      <c r="B53" s="14"/>
      <c r="C53" s="2"/>
      <c r="D53" s="2">
        <f t="shared" si="0"/>
        <v>0</v>
      </c>
      <c r="E53" s="2">
        <v>5</v>
      </c>
      <c r="F53" s="15">
        <f t="shared" si="1"/>
        <v>0</v>
      </c>
    </row>
    <row r="54" spans="2:6" ht="15.75" thickBot="1" x14ac:dyDescent="0.3">
      <c r="B54" s="14"/>
      <c r="C54" s="2"/>
      <c r="D54" s="2">
        <f t="shared" si="0"/>
        <v>0</v>
      </c>
      <c r="E54" s="2">
        <v>5</v>
      </c>
      <c r="F54" s="15">
        <f t="shared" si="1"/>
        <v>0</v>
      </c>
    </row>
    <row r="55" spans="2:6" ht="15.75" thickBot="1" x14ac:dyDescent="0.3">
      <c r="B55" s="14"/>
      <c r="C55" s="2"/>
      <c r="D55" s="2">
        <f t="shared" si="0"/>
        <v>0</v>
      </c>
      <c r="E55" s="2">
        <v>5</v>
      </c>
      <c r="F55" s="15">
        <f t="shared" si="1"/>
        <v>0</v>
      </c>
    </row>
    <row r="56" spans="2:6" ht="15.75" thickBot="1" x14ac:dyDescent="0.3">
      <c r="B56" s="14"/>
      <c r="C56" s="2"/>
      <c r="D56" s="2">
        <f t="shared" si="0"/>
        <v>0</v>
      </c>
      <c r="E56" s="2">
        <v>5</v>
      </c>
      <c r="F56" s="15">
        <f t="shared" si="1"/>
        <v>0</v>
      </c>
    </row>
    <row r="57" spans="2:6" ht="15.75" thickBot="1" x14ac:dyDescent="0.3">
      <c r="B57" s="14"/>
      <c r="C57" s="2"/>
      <c r="D57" s="2">
        <f t="shared" si="0"/>
        <v>0</v>
      </c>
      <c r="E57" s="2">
        <v>5</v>
      </c>
      <c r="F57" s="15">
        <f t="shared" si="1"/>
        <v>0</v>
      </c>
    </row>
    <row r="58" spans="2:6" ht="15.75" thickBot="1" x14ac:dyDescent="0.3">
      <c r="B58" s="14"/>
      <c r="C58" s="2"/>
      <c r="D58" s="2">
        <f t="shared" si="0"/>
        <v>0</v>
      </c>
      <c r="E58" s="2">
        <v>5</v>
      </c>
      <c r="F58" s="15">
        <f t="shared" si="1"/>
        <v>0</v>
      </c>
    </row>
    <row r="59" spans="2:6" ht="15.75" thickBot="1" x14ac:dyDescent="0.3">
      <c r="B59" s="9"/>
      <c r="C59" s="10" t="s">
        <v>14</v>
      </c>
      <c r="D59" s="10"/>
      <c r="E59" s="10"/>
      <c r="F59" s="11" t="s">
        <v>15</v>
      </c>
    </row>
    <row r="60" spans="2:6" ht="21.75" thickBot="1" x14ac:dyDescent="0.3">
      <c r="B60" s="7" t="s">
        <v>11</v>
      </c>
      <c r="C60" s="3">
        <f>SUM(C4:C55)</f>
        <v>0</v>
      </c>
      <c r="D60" s="3"/>
      <c r="E60" s="3"/>
      <c r="F60" s="4">
        <f>SUM(F4:F55)</f>
        <v>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topLeftCell="A14" workbookViewId="0">
      <selection activeCell="F25" sqref="F25"/>
    </sheetView>
  </sheetViews>
  <sheetFormatPr defaultRowHeight="15" x14ac:dyDescent="0.25"/>
  <cols>
    <col min="2" max="2" width="45.7109375" customWidth="1"/>
    <col min="3" max="6" width="18.7109375" customWidth="1"/>
    <col min="7" max="7" width="18.5703125" customWidth="1"/>
  </cols>
  <sheetData>
    <row r="1" spans="2:7" ht="15.75" thickBot="1" x14ac:dyDescent="0.3"/>
    <row r="2" spans="2:7" ht="60.75" thickBot="1" x14ac:dyDescent="0.3">
      <c r="B2" s="18" t="s">
        <v>18</v>
      </c>
      <c r="C2" s="19" t="s">
        <v>19</v>
      </c>
      <c r="D2" s="20" t="s">
        <v>20</v>
      </c>
      <c r="E2" s="20" t="s">
        <v>21</v>
      </c>
      <c r="F2" s="20" t="s">
        <v>22</v>
      </c>
      <c r="G2" s="20" t="s">
        <v>23</v>
      </c>
    </row>
    <row r="3" spans="2:7" x14ac:dyDescent="0.25">
      <c r="B3" s="21" t="s">
        <v>24</v>
      </c>
      <c r="C3" s="22">
        <v>10000</v>
      </c>
      <c r="D3" s="23">
        <f>0.1*C3</f>
        <v>1000</v>
      </c>
      <c r="E3" s="24">
        <v>10</v>
      </c>
      <c r="F3" s="23">
        <f>(C3-D3)/E3</f>
        <v>900</v>
      </c>
      <c r="G3" s="23">
        <f>0.05*C3</f>
        <v>500</v>
      </c>
    </row>
    <row r="4" spans="2:7" x14ac:dyDescent="0.25">
      <c r="B4" s="21" t="s">
        <v>25</v>
      </c>
      <c r="C4" s="22">
        <v>15000</v>
      </c>
      <c r="D4" s="23">
        <f t="shared" ref="D4:D24" si="0">0.1*C4</f>
        <v>1500</v>
      </c>
      <c r="E4" s="24">
        <v>10</v>
      </c>
      <c r="F4" s="23">
        <f t="shared" ref="F4:F18" si="1">(C4-D4)/E4</f>
        <v>1350</v>
      </c>
      <c r="G4" s="23">
        <f>0.05*C4</f>
        <v>750</v>
      </c>
    </row>
    <row r="5" spans="2:7" x14ac:dyDescent="0.25">
      <c r="B5" s="21" t="s">
        <v>26</v>
      </c>
      <c r="C5" s="22">
        <v>4000</v>
      </c>
      <c r="D5" s="23">
        <f t="shared" si="0"/>
        <v>400</v>
      </c>
      <c r="E5" s="24">
        <v>10</v>
      </c>
      <c r="F5" s="23">
        <f t="shared" si="1"/>
        <v>360</v>
      </c>
      <c r="G5" s="23">
        <v>250</v>
      </c>
    </row>
    <row r="6" spans="2:7" x14ac:dyDescent="0.25">
      <c r="B6" s="21" t="s">
        <v>27</v>
      </c>
      <c r="C6" s="22">
        <v>3000</v>
      </c>
      <c r="D6" s="23">
        <f t="shared" si="0"/>
        <v>300</v>
      </c>
      <c r="E6" s="24">
        <v>10</v>
      </c>
      <c r="F6" s="23">
        <f t="shared" si="1"/>
        <v>270</v>
      </c>
      <c r="G6" s="23">
        <v>500</v>
      </c>
    </row>
    <row r="7" spans="2:7" x14ac:dyDescent="0.25">
      <c r="B7" s="21" t="s">
        <v>28</v>
      </c>
      <c r="C7" s="22">
        <v>600</v>
      </c>
      <c r="D7" s="23">
        <f t="shared" si="0"/>
        <v>60</v>
      </c>
      <c r="E7" s="24">
        <v>5</v>
      </c>
      <c r="F7" s="23">
        <f t="shared" si="1"/>
        <v>108</v>
      </c>
      <c r="G7" s="23">
        <v>0</v>
      </c>
    </row>
    <row r="8" spans="2:7" x14ac:dyDescent="0.25">
      <c r="B8" s="21" t="s">
        <v>29</v>
      </c>
      <c r="C8" s="22">
        <v>600</v>
      </c>
      <c r="D8" s="23">
        <f t="shared" si="0"/>
        <v>60</v>
      </c>
      <c r="E8" s="24">
        <v>5</v>
      </c>
      <c r="F8" s="23">
        <f t="shared" si="1"/>
        <v>108</v>
      </c>
      <c r="G8" s="23">
        <v>60</v>
      </c>
    </row>
    <row r="9" spans="2:7" x14ac:dyDescent="0.25">
      <c r="B9" s="21" t="s">
        <v>30</v>
      </c>
      <c r="C9" s="22">
        <v>600</v>
      </c>
      <c r="D9" s="23">
        <f t="shared" si="0"/>
        <v>60</v>
      </c>
      <c r="E9" s="24">
        <v>5</v>
      </c>
      <c r="F9" s="23">
        <f t="shared" si="1"/>
        <v>108</v>
      </c>
      <c r="G9" s="23">
        <v>0</v>
      </c>
    </row>
    <row r="10" spans="2:7" x14ac:dyDescent="0.25">
      <c r="B10" s="21" t="s">
        <v>31</v>
      </c>
      <c r="C10" s="22">
        <v>200</v>
      </c>
      <c r="D10" s="23">
        <f t="shared" si="0"/>
        <v>20</v>
      </c>
      <c r="E10" s="24">
        <v>5</v>
      </c>
      <c r="F10" s="23">
        <f t="shared" si="1"/>
        <v>36</v>
      </c>
      <c r="G10" s="23">
        <v>0</v>
      </c>
    </row>
    <row r="11" spans="2:7" x14ac:dyDescent="0.25">
      <c r="B11" s="21" t="s">
        <v>32</v>
      </c>
      <c r="C11" s="22">
        <v>300</v>
      </c>
      <c r="D11" s="23">
        <f t="shared" si="0"/>
        <v>30</v>
      </c>
      <c r="E11" s="24">
        <v>5</v>
      </c>
      <c r="F11" s="23">
        <f t="shared" si="1"/>
        <v>54</v>
      </c>
      <c r="G11" s="23">
        <v>0</v>
      </c>
    </row>
    <row r="12" spans="2:7" x14ac:dyDescent="0.25">
      <c r="B12" s="21" t="s">
        <v>33</v>
      </c>
      <c r="C12" s="22">
        <v>200</v>
      </c>
      <c r="D12" s="23">
        <f t="shared" si="0"/>
        <v>20</v>
      </c>
      <c r="E12" s="24">
        <v>5</v>
      </c>
      <c r="F12" s="23">
        <f t="shared" si="1"/>
        <v>36</v>
      </c>
      <c r="G12" s="23">
        <v>50</v>
      </c>
    </row>
    <row r="13" spans="2:7" x14ac:dyDescent="0.25">
      <c r="B13" s="21" t="s">
        <v>34</v>
      </c>
      <c r="C13" s="22">
        <v>350</v>
      </c>
      <c r="D13" s="23">
        <f t="shared" si="0"/>
        <v>35</v>
      </c>
      <c r="E13" s="24">
        <v>5</v>
      </c>
      <c r="F13" s="23">
        <f t="shared" si="1"/>
        <v>63</v>
      </c>
      <c r="G13" s="23">
        <v>0</v>
      </c>
    </row>
    <row r="14" spans="2:7" x14ac:dyDescent="0.25">
      <c r="B14" s="21" t="s">
        <v>35</v>
      </c>
      <c r="C14" s="22">
        <v>600</v>
      </c>
      <c r="D14" s="23">
        <f t="shared" si="0"/>
        <v>60</v>
      </c>
      <c r="E14" s="24">
        <v>5</v>
      </c>
      <c r="F14" s="23">
        <f t="shared" si="1"/>
        <v>108</v>
      </c>
      <c r="G14" s="23">
        <v>200</v>
      </c>
    </row>
    <row r="15" spans="2:7" x14ac:dyDescent="0.25">
      <c r="B15" s="21" t="s">
        <v>36</v>
      </c>
      <c r="C15" s="22">
        <v>120</v>
      </c>
      <c r="D15" s="23">
        <f t="shared" si="0"/>
        <v>12</v>
      </c>
      <c r="E15" s="24">
        <v>3</v>
      </c>
      <c r="F15" s="23">
        <f t="shared" si="1"/>
        <v>36</v>
      </c>
      <c r="G15" s="23">
        <v>0</v>
      </c>
    </row>
    <row r="16" spans="2:7" x14ac:dyDescent="0.25">
      <c r="B16" s="21" t="s">
        <v>37</v>
      </c>
      <c r="C16" s="22">
        <v>350</v>
      </c>
      <c r="D16" s="23">
        <f t="shared" si="0"/>
        <v>35</v>
      </c>
      <c r="E16" s="24">
        <v>5</v>
      </c>
      <c r="F16" s="23">
        <f t="shared" si="1"/>
        <v>63</v>
      </c>
      <c r="G16" s="23">
        <v>50</v>
      </c>
    </row>
    <row r="17" spans="2:24" x14ac:dyDescent="0.25">
      <c r="B17" s="21" t="s">
        <v>38</v>
      </c>
      <c r="C17" s="22">
        <v>500</v>
      </c>
      <c r="D17" s="23">
        <f t="shared" si="0"/>
        <v>50</v>
      </c>
      <c r="E17" s="24">
        <v>5</v>
      </c>
      <c r="F17" s="23">
        <f t="shared" si="1"/>
        <v>90</v>
      </c>
      <c r="G17" s="23">
        <v>100</v>
      </c>
    </row>
    <row r="18" spans="2:24" x14ac:dyDescent="0.25">
      <c r="B18" s="21" t="s">
        <v>39</v>
      </c>
      <c r="C18" s="22">
        <v>20000</v>
      </c>
      <c r="D18" s="23">
        <f t="shared" si="0"/>
        <v>2000</v>
      </c>
      <c r="E18" s="24">
        <v>15</v>
      </c>
      <c r="F18" s="23">
        <f t="shared" si="1"/>
        <v>1200</v>
      </c>
      <c r="G18" s="23">
        <f>0.05*C18</f>
        <v>1000</v>
      </c>
    </row>
    <row r="19" spans="2:24" x14ac:dyDescent="0.25">
      <c r="B19" s="21"/>
      <c r="C19" s="22">
        <v>0</v>
      </c>
      <c r="D19" s="23">
        <f t="shared" si="0"/>
        <v>0</v>
      </c>
      <c r="E19" s="24">
        <v>0</v>
      </c>
      <c r="F19" s="23"/>
      <c r="G19" s="23">
        <v>0</v>
      </c>
    </row>
    <row r="20" spans="2:24" x14ac:dyDescent="0.25">
      <c r="B20" s="21"/>
      <c r="C20" s="22">
        <v>0</v>
      </c>
      <c r="D20" s="23">
        <f t="shared" si="0"/>
        <v>0</v>
      </c>
      <c r="E20" s="24">
        <v>0</v>
      </c>
      <c r="F20" s="23"/>
      <c r="G20" s="23">
        <v>0</v>
      </c>
    </row>
    <row r="21" spans="2:24" x14ac:dyDescent="0.25">
      <c r="B21" s="21"/>
      <c r="C21" s="22">
        <v>0</v>
      </c>
      <c r="D21" s="23">
        <f t="shared" si="0"/>
        <v>0</v>
      </c>
      <c r="E21" s="24">
        <v>0</v>
      </c>
      <c r="F21" s="23"/>
      <c r="G21" s="23">
        <v>0</v>
      </c>
    </row>
    <row r="22" spans="2:24" x14ac:dyDescent="0.25">
      <c r="B22" s="21"/>
      <c r="C22" s="22">
        <v>0</v>
      </c>
      <c r="D22" s="23">
        <f t="shared" si="0"/>
        <v>0</v>
      </c>
      <c r="E22" s="24">
        <v>0</v>
      </c>
      <c r="F22" s="23"/>
      <c r="G22" s="23">
        <v>0</v>
      </c>
    </row>
    <row r="23" spans="2:24" x14ac:dyDescent="0.25">
      <c r="B23" s="21"/>
      <c r="C23" s="22">
        <v>0</v>
      </c>
      <c r="D23" s="23">
        <f t="shared" si="0"/>
        <v>0</v>
      </c>
      <c r="E23" s="24">
        <v>0</v>
      </c>
      <c r="F23" s="23"/>
      <c r="G23" s="23">
        <v>0</v>
      </c>
    </row>
    <row r="24" spans="2:24" x14ac:dyDescent="0.25">
      <c r="B24" s="21"/>
      <c r="C24" s="22">
        <v>0</v>
      </c>
      <c r="D24" s="23">
        <f t="shared" si="0"/>
        <v>0</v>
      </c>
      <c r="E24" s="24">
        <v>0</v>
      </c>
      <c r="F24" s="23"/>
      <c r="G24" s="23">
        <v>0</v>
      </c>
    </row>
    <row r="25" spans="2:24" ht="30" x14ac:dyDescent="0.25">
      <c r="B25" s="21"/>
      <c r="C25" s="25" t="s">
        <v>40</v>
      </c>
      <c r="D25" s="23"/>
      <c r="E25" s="24"/>
      <c r="F25" s="26" t="s">
        <v>79</v>
      </c>
      <c r="G25" s="26" t="s">
        <v>41</v>
      </c>
    </row>
    <row r="26" spans="2:24" ht="15.75" thickBot="1" x14ac:dyDescent="0.3">
      <c r="B26" s="27" t="s">
        <v>42</v>
      </c>
      <c r="C26" s="28">
        <f>SUM(C3:C24)</f>
        <v>56420</v>
      </c>
      <c r="D26" s="29"/>
      <c r="E26" s="30"/>
      <c r="F26" s="31">
        <f>SUM(F3:F24)</f>
        <v>4890</v>
      </c>
      <c r="G26" s="29">
        <f>SUM(G3:G24)</f>
        <v>3460</v>
      </c>
    </row>
    <row r="29" spans="2:24" x14ac:dyDescent="0.25">
      <c r="B29" s="67" t="s">
        <v>43</v>
      </c>
      <c r="C29" s="67"/>
      <c r="D29" s="67"/>
      <c r="E29" s="67"/>
      <c r="F29" s="67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spans="2:24" x14ac:dyDescent="0.25">
      <c r="B30" s="33"/>
      <c r="C30" s="34" t="s">
        <v>44</v>
      </c>
      <c r="D30" s="34"/>
      <c r="E30" s="35" t="s">
        <v>45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2:24" x14ac:dyDescent="0.25">
      <c r="B31" s="33"/>
      <c r="C31" s="34" t="s">
        <v>46</v>
      </c>
      <c r="D31" s="34"/>
      <c r="E31" s="36" t="s">
        <v>47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2:24" x14ac:dyDescent="0.25">
      <c r="B32" s="33"/>
      <c r="C32" s="34" t="s">
        <v>48</v>
      </c>
      <c r="D32" s="34"/>
      <c r="E32" s="36" t="s">
        <v>49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2:24" x14ac:dyDescent="0.25">
      <c r="B33" s="33"/>
      <c r="C33" s="34" t="s">
        <v>50</v>
      </c>
      <c r="D33" s="34"/>
      <c r="E33" s="37" t="s">
        <v>51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2:24" x14ac:dyDescent="0.25">
      <c r="B34" s="33"/>
      <c r="C34" s="33"/>
      <c r="D34" s="33"/>
      <c r="E34" s="38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2:24" x14ac:dyDescent="0.25">
      <c r="B35" s="33"/>
      <c r="C35" s="33"/>
      <c r="D35" s="33"/>
      <c r="E35" s="38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2:24" x14ac:dyDescent="0.25">
      <c r="B36" s="33"/>
      <c r="C36" s="33"/>
      <c r="D36" s="33"/>
      <c r="E36" s="38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x14ac:dyDescent="0.25">
      <c r="B37" s="33"/>
      <c r="C37" s="33"/>
      <c r="D37" s="33"/>
      <c r="E37" s="38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2:24" x14ac:dyDescent="0.25">
      <c r="E38" s="39"/>
    </row>
    <row r="39" spans="2:24" x14ac:dyDescent="0.25">
      <c r="E39" s="39"/>
    </row>
    <row r="42" spans="2:24" x14ac:dyDescent="0.25">
      <c r="F42" s="68"/>
      <c r="G42" s="68"/>
    </row>
  </sheetData>
  <mergeCells count="2">
    <mergeCell ref="B29:F29"/>
    <mergeCell ref="F42:G42"/>
  </mergeCells>
  <hyperlinks>
    <hyperlink ref="E32" r:id="rId1"/>
    <hyperlink ref="E31" r:id="rId2"/>
    <hyperlink ref="E30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A9" workbookViewId="0">
      <selection activeCell="D12" sqref="D12"/>
    </sheetView>
  </sheetViews>
  <sheetFormatPr defaultRowHeight="15" x14ac:dyDescent="0.25"/>
  <cols>
    <col min="2" max="2" width="27.42578125" customWidth="1"/>
    <col min="6" max="6" width="8.140625" customWidth="1"/>
    <col min="7" max="7" width="17" customWidth="1"/>
    <col min="8" max="8" width="11.85546875" customWidth="1"/>
    <col min="9" max="9" width="9.140625" customWidth="1"/>
    <col min="10" max="10" width="18.5703125" customWidth="1"/>
  </cols>
  <sheetData>
    <row r="1" spans="2:10" ht="15.75" thickBot="1" x14ac:dyDescent="0.3"/>
    <row r="2" spans="2:10" ht="18.75" x14ac:dyDescent="0.3">
      <c r="B2" s="47" t="s">
        <v>14</v>
      </c>
      <c r="C2" s="48"/>
      <c r="D2" s="48"/>
      <c r="E2" s="48"/>
      <c r="F2" s="49"/>
      <c r="G2" s="49"/>
      <c r="H2" s="48"/>
      <c r="I2" s="48"/>
      <c r="J2" s="50"/>
    </row>
    <row r="3" spans="2:10" x14ac:dyDescent="0.25">
      <c r="B3" s="30"/>
      <c r="C3" s="51"/>
      <c r="D3" s="51"/>
      <c r="E3" s="51"/>
      <c r="F3" s="52"/>
      <c r="G3" s="52"/>
      <c r="H3" s="51"/>
      <c r="I3" s="51"/>
      <c r="J3" s="53"/>
    </row>
    <row r="4" spans="2:10" ht="30.75" thickBot="1" x14ac:dyDescent="0.3">
      <c r="B4" s="54" t="s">
        <v>52</v>
      </c>
      <c r="C4" s="55" t="s">
        <v>53</v>
      </c>
      <c r="D4" s="55" t="s">
        <v>54</v>
      </c>
      <c r="E4" s="56"/>
      <c r="F4" s="57" t="s">
        <v>55</v>
      </c>
      <c r="G4" s="58" t="s">
        <v>72</v>
      </c>
      <c r="H4" s="59" t="s">
        <v>74</v>
      </c>
      <c r="I4" s="59" t="s">
        <v>73</v>
      </c>
      <c r="J4" s="60" t="s">
        <v>77</v>
      </c>
    </row>
    <row r="5" spans="2:10" x14ac:dyDescent="0.25">
      <c r="B5" s="45" t="s">
        <v>56</v>
      </c>
      <c r="C5" s="45">
        <v>20</v>
      </c>
      <c r="D5" s="45">
        <v>40</v>
      </c>
      <c r="E5" s="45"/>
      <c r="F5" s="46">
        <v>12</v>
      </c>
      <c r="G5" s="46">
        <f>MMULT(D5,F5)</f>
        <v>480</v>
      </c>
      <c r="H5" s="46">
        <f>0.5*G5</f>
        <v>240</v>
      </c>
      <c r="I5" s="45">
        <v>10</v>
      </c>
      <c r="J5" s="46">
        <f>(G5-H5)/I5</f>
        <v>24</v>
      </c>
    </row>
    <row r="6" spans="2:10" x14ac:dyDescent="0.25">
      <c r="B6" s="41" t="s">
        <v>57</v>
      </c>
      <c r="C6" s="41">
        <v>20</v>
      </c>
      <c r="D6" s="41">
        <v>20</v>
      </c>
      <c r="E6" s="41"/>
      <c r="F6" s="42">
        <v>40</v>
      </c>
      <c r="G6" s="42">
        <f t="shared" ref="G6:G14" si="0">MMULT(D6,F6)</f>
        <v>800</v>
      </c>
      <c r="H6" s="42">
        <f t="shared" ref="H6:H8" si="1">0.5*G6</f>
        <v>400</v>
      </c>
      <c r="I6" s="41">
        <v>10</v>
      </c>
      <c r="J6" s="42">
        <f t="shared" ref="J6:J22" si="2">(G6-H6)/I6</f>
        <v>40</v>
      </c>
    </row>
    <row r="7" spans="2:10" x14ac:dyDescent="0.25">
      <c r="B7" s="41" t="s">
        <v>58</v>
      </c>
      <c r="C7" s="41">
        <v>20</v>
      </c>
      <c r="D7" s="41">
        <v>20</v>
      </c>
      <c r="E7" s="41"/>
      <c r="F7" s="42">
        <v>37</v>
      </c>
      <c r="G7" s="42">
        <f t="shared" si="0"/>
        <v>740</v>
      </c>
      <c r="H7" s="42">
        <f t="shared" si="1"/>
        <v>370</v>
      </c>
      <c r="I7" s="41">
        <v>10</v>
      </c>
      <c r="J7" s="42">
        <f t="shared" si="2"/>
        <v>37</v>
      </c>
    </row>
    <row r="8" spans="2:10" x14ac:dyDescent="0.25">
      <c r="B8" s="41" t="s">
        <v>59</v>
      </c>
      <c r="C8" s="41">
        <v>20</v>
      </c>
      <c r="D8" s="41">
        <v>60</v>
      </c>
      <c r="E8" s="41"/>
      <c r="F8" s="42">
        <v>10</v>
      </c>
      <c r="G8" s="42">
        <f t="shared" si="0"/>
        <v>600</v>
      </c>
      <c r="H8" s="42">
        <f t="shared" si="1"/>
        <v>300</v>
      </c>
      <c r="I8" s="41">
        <v>10</v>
      </c>
      <c r="J8" s="42">
        <f t="shared" si="2"/>
        <v>30</v>
      </c>
    </row>
    <row r="9" spans="2:10" x14ac:dyDescent="0.25">
      <c r="B9" s="41" t="s">
        <v>60</v>
      </c>
      <c r="C9" s="41">
        <v>20</v>
      </c>
      <c r="D9" s="41">
        <v>400</v>
      </c>
      <c r="E9" s="41"/>
      <c r="F9" s="42">
        <v>13</v>
      </c>
      <c r="G9" s="42">
        <f t="shared" si="0"/>
        <v>5200</v>
      </c>
      <c r="H9" s="42">
        <f>G9*0.1</f>
        <v>520</v>
      </c>
      <c r="I9" s="41">
        <v>5</v>
      </c>
      <c r="J9" s="42">
        <f t="shared" si="2"/>
        <v>936</v>
      </c>
    </row>
    <row r="10" spans="2:10" x14ac:dyDescent="0.25">
      <c r="B10" s="41" t="s">
        <v>61</v>
      </c>
      <c r="C10" s="41">
        <v>20</v>
      </c>
      <c r="D10" s="41">
        <v>1</v>
      </c>
      <c r="E10" s="41"/>
      <c r="F10" s="42">
        <v>100</v>
      </c>
      <c r="G10" s="42">
        <f t="shared" si="0"/>
        <v>100</v>
      </c>
      <c r="H10" s="42">
        <f>G10*0.5</f>
        <v>50</v>
      </c>
      <c r="I10" s="41">
        <v>15</v>
      </c>
      <c r="J10" s="42">
        <f t="shared" si="2"/>
        <v>3.3333333333333335</v>
      </c>
    </row>
    <row r="11" spans="2:10" x14ac:dyDescent="0.25">
      <c r="B11" s="41" t="s">
        <v>62</v>
      </c>
      <c r="C11" s="41">
        <v>20</v>
      </c>
      <c r="D11" s="41">
        <v>1</v>
      </c>
      <c r="E11" s="41"/>
      <c r="F11" s="42">
        <v>55</v>
      </c>
      <c r="G11" s="42">
        <f t="shared" si="0"/>
        <v>55</v>
      </c>
      <c r="H11" s="42">
        <f>G11*0.5</f>
        <v>27.5</v>
      </c>
      <c r="I11" s="41">
        <v>15</v>
      </c>
      <c r="J11" s="42">
        <f t="shared" si="2"/>
        <v>1.8333333333333333</v>
      </c>
    </row>
    <row r="12" spans="2:10" x14ac:dyDescent="0.25">
      <c r="B12" s="41" t="s">
        <v>63</v>
      </c>
      <c r="C12" s="41">
        <v>20</v>
      </c>
      <c r="D12" s="41">
        <v>1</v>
      </c>
      <c r="E12" s="41"/>
      <c r="F12" s="42">
        <v>120</v>
      </c>
      <c r="G12" s="42">
        <f t="shared" si="0"/>
        <v>120</v>
      </c>
      <c r="H12" s="42">
        <f>G12*0.1</f>
        <v>12</v>
      </c>
      <c r="I12" s="41">
        <v>5</v>
      </c>
      <c r="J12" s="42">
        <f t="shared" si="2"/>
        <v>21.6</v>
      </c>
    </row>
    <row r="13" spans="2:10" x14ac:dyDescent="0.25">
      <c r="B13" s="41" t="s">
        <v>64</v>
      </c>
      <c r="C13" s="41">
        <v>20</v>
      </c>
      <c r="D13" s="41">
        <v>2</v>
      </c>
      <c r="E13" s="41"/>
      <c r="F13" s="42">
        <v>6.5</v>
      </c>
      <c r="G13" s="42">
        <f t="shared" si="0"/>
        <v>13</v>
      </c>
      <c r="H13" s="42">
        <f t="shared" ref="H13:H14" si="3">G13*0.1</f>
        <v>1.3</v>
      </c>
      <c r="I13" s="41">
        <v>10</v>
      </c>
      <c r="J13" s="42">
        <f t="shared" si="2"/>
        <v>1.17</v>
      </c>
    </row>
    <row r="14" spans="2:10" x14ac:dyDescent="0.25">
      <c r="B14" s="41" t="s">
        <v>65</v>
      </c>
      <c r="C14" s="41">
        <v>20</v>
      </c>
      <c r="D14" s="41">
        <v>20</v>
      </c>
      <c r="E14" s="41"/>
      <c r="F14" s="42">
        <v>2.5</v>
      </c>
      <c r="G14" s="42">
        <f t="shared" si="0"/>
        <v>50</v>
      </c>
      <c r="H14" s="42">
        <f t="shared" si="3"/>
        <v>5</v>
      </c>
      <c r="I14" s="41">
        <v>10</v>
      </c>
      <c r="J14" s="42">
        <f t="shared" si="2"/>
        <v>4.5</v>
      </c>
    </row>
    <row r="15" spans="2:10" x14ac:dyDescent="0.25">
      <c r="B15" s="41" t="s">
        <v>66</v>
      </c>
      <c r="C15" s="41">
        <v>20</v>
      </c>
      <c r="D15" s="41">
        <v>1</v>
      </c>
      <c r="E15" s="41"/>
      <c r="F15" s="42">
        <v>600</v>
      </c>
      <c r="G15" s="42">
        <v>600</v>
      </c>
      <c r="H15" s="42">
        <f>G15*0.5</f>
        <v>300</v>
      </c>
      <c r="I15" s="41">
        <v>15</v>
      </c>
      <c r="J15" s="42">
        <f t="shared" si="2"/>
        <v>20</v>
      </c>
    </row>
    <row r="16" spans="2:10" x14ac:dyDescent="0.25">
      <c r="B16" s="43" t="s">
        <v>67</v>
      </c>
      <c r="C16" s="41"/>
      <c r="D16" s="41"/>
      <c r="E16" s="41"/>
      <c r="F16" s="42"/>
      <c r="G16" s="42"/>
      <c r="H16" s="42"/>
      <c r="I16" s="41"/>
      <c r="J16" s="42"/>
    </row>
    <row r="17" spans="2:10" x14ac:dyDescent="0.25">
      <c r="B17" s="43" t="s">
        <v>68</v>
      </c>
      <c r="C17" s="41"/>
      <c r="D17" s="41"/>
      <c r="E17" s="41"/>
      <c r="F17" s="42"/>
      <c r="G17" s="42"/>
      <c r="H17" s="42"/>
      <c r="I17" s="41"/>
      <c r="J17" s="42"/>
    </row>
    <row r="18" spans="2:10" x14ac:dyDescent="0.25">
      <c r="B18" s="43" t="s">
        <v>69</v>
      </c>
      <c r="C18" s="41"/>
      <c r="D18" s="41"/>
      <c r="E18" s="41"/>
      <c r="F18" s="42"/>
      <c r="G18" s="42"/>
      <c r="H18" s="42"/>
      <c r="I18" s="41"/>
      <c r="J18" s="42"/>
    </row>
    <row r="19" spans="2:10" x14ac:dyDescent="0.25">
      <c r="B19" s="43" t="s">
        <v>70</v>
      </c>
      <c r="C19" s="41"/>
      <c r="D19" s="41"/>
      <c r="E19" s="41"/>
      <c r="F19" s="42"/>
      <c r="G19" s="42"/>
      <c r="H19" s="42"/>
      <c r="I19" s="41"/>
      <c r="J19" s="42"/>
    </row>
    <row r="20" spans="2:10" x14ac:dyDescent="0.25">
      <c r="B20" s="41" t="s">
        <v>71</v>
      </c>
      <c r="C20" s="41">
        <v>20</v>
      </c>
      <c r="D20" s="41">
        <v>1</v>
      </c>
      <c r="E20" s="41"/>
      <c r="F20" s="42"/>
      <c r="G20" s="42">
        <v>2000</v>
      </c>
      <c r="H20" s="42">
        <f t="shared" ref="H20:H22" si="4">G20*0.5</f>
        <v>1000</v>
      </c>
      <c r="I20" s="41"/>
      <c r="J20" s="42"/>
    </row>
    <row r="21" spans="2:10" x14ac:dyDescent="0.25">
      <c r="B21" s="44" t="s">
        <v>75</v>
      </c>
      <c r="C21" s="41"/>
      <c r="D21" s="41">
        <v>1</v>
      </c>
      <c r="E21" s="41"/>
      <c r="F21" s="42"/>
      <c r="G21" s="42">
        <v>5000</v>
      </c>
      <c r="H21" s="42">
        <f t="shared" si="4"/>
        <v>2500</v>
      </c>
      <c r="I21" s="41">
        <v>15</v>
      </c>
      <c r="J21" s="42">
        <f>(G21-H21)/I21</f>
        <v>166.66666666666666</v>
      </c>
    </row>
    <row r="22" spans="2:10" x14ac:dyDescent="0.25">
      <c r="B22" s="44" t="s">
        <v>76</v>
      </c>
      <c r="C22" s="41"/>
      <c r="D22" s="41">
        <v>1</v>
      </c>
      <c r="E22" s="41"/>
      <c r="F22" s="42"/>
      <c r="G22" s="42">
        <v>20000</v>
      </c>
      <c r="H22" s="42">
        <f t="shared" si="4"/>
        <v>10000</v>
      </c>
      <c r="I22" s="41">
        <v>15</v>
      </c>
      <c r="J22" s="42">
        <f t="shared" si="2"/>
        <v>666.66666666666663</v>
      </c>
    </row>
    <row r="23" spans="2:10" x14ac:dyDescent="0.25">
      <c r="B23" s="44"/>
      <c r="C23" s="41"/>
      <c r="D23" s="41"/>
      <c r="E23" s="41"/>
      <c r="F23" s="42"/>
      <c r="G23" s="42"/>
      <c r="H23" s="42"/>
      <c r="I23" s="41"/>
      <c r="J23" s="42"/>
    </row>
    <row r="24" spans="2:10" x14ac:dyDescent="0.25">
      <c r="B24" s="44"/>
      <c r="C24" s="41"/>
      <c r="D24" s="41"/>
      <c r="E24" s="41"/>
      <c r="F24" s="42"/>
      <c r="G24" s="42"/>
      <c r="H24" s="42"/>
      <c r="I24" s="41"/>
      <c r="J24" s="42"/>
    </row>
    <row r="25" spans="2:10" ht="35.25" customHeight="1" x14ac:dyDescent="0.25">
      <c r="B25" s="61"/>
      <c r="C25" s="62"/>
      <c r="D25" s="62"/>
      <c r="E25" s="62"/>
      <c r="F25" s="63"/>
      <c r="G25" s="64" t="s">
        <v>14</v>
      </c>
      <c r="H25" s="62"/>
      <c r="I25" s="62"/>
      <c r="J25" s="65" t="s">
        <v>78</v>
      </c>
    </row>
    <row r="26" spans="2:10" x14ac:dyDescent="0.25">
      <c r="B26" s="66" t="s">
        <v>11</v>
      </c>
      <c r="C26" s="62"/>
      <c r="D26" s="62"/>
      <c r="E26" s="62"/>
      <c r="F26" s="63"/>
      <c r="G26" s="63">
        <f>SUM(G5:G22)</f>
        <v>35758</v>
      </c>
      <c r="H26" s="63"/>
      <c r="I26" s="62"/>
      <c r="J26" s="63">
        <f>SUM(J5:J25)</f>
        <v>1952.77</v>
      </c>
    </row>
    <row r="27" spans="2:10" x14ac:dyDescent="0.25">
      <c r="F27" s="40"/>
      <c r="G27" s="40"/>
    </row>
    <row r="28" spans="2:10" x14ac:dyDescent="0.25">
      <c r="F28" s="40"/>
      <c r="G28" s="4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Startup Template</vt:lpstr>
      <vt:lpstr>Vegetable Start Up Example</vt:lpstr>
      <vt:lpstr>Bee Start Up Example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dawashbu</dc:creator>
  <cp:lastModifiedBy>dawashbu</cp:lastModifiedBy>
  <dcterms:created xsi:type="dcterms:W3CDTF">2016-03-04T19:22:27Z</dcterms:created>
  <dcterms:modified xsi:type="dcterms:W3CDTF">2018-01-30T19:01:55Z</dcterms:modified>
</cp:coreProperties>
</file>